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enjaminWarren\Documents\Scholarships\FY25\"/>
    </mc:Choice>
  </mc:AlternateContent>
  <xr:revisionPtr revIDLastSave="0" documentId="13_ncr:1_{287161DC-E033-46D8-A92C-EA0B317E5C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PA" sheetId="1" r:id="rId1"/>
    <sheet name="Example" sheetId="8" r:id="rId2"/>
    <sheet name="Data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8" l="1"/>
  <c r="F59" i="8"/>
  <c r="I57" i="8"/>
  <c r="J57" i="8" s="1"/>
  <c r="H57" i="8"/>
  <c r="I56" i="8"/>
  <c r="H56" i="8"/>
  <c r="J56" i="8" s="1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J48" i="8" s="1"/>
  <c r="I47" i="8"/>
  <c r="H47" i="8"/>
  <c r="I46" i="8"/>
  <c r="H46" i="8"/>
  <c r="I45" i="8"/>
  <c r="J45" i="8" s="1"/>
  <c r="I44" i="8"/>
  <c r="J44" i="8" s="1"/>
  <c r="I43" i="8"/>
  <c r="H43" i="8"/>
  <c r="I42" i="8"/>
  <c r="H42" i="8"/>
  <c r="I41" i="8"/>
  <c r="H41" i="8"/>
  <c r="I40" i="8"/>
  <c r="H40" i="8"/>
  <c r="I39" i="8"/>
  <c r="H39" i="8"/>
  <c r="J39" i="8" s="1"/>
  <c r="I38" i="8"/>
  <c r="H38" i="8"/>
  <c r="I37" i="8"/>
  <c r="H37" i="8"/>
  <c r="I36" i="8"/>
  <c r="J36" i="8" s="1"/>
  <c r="H36" i="8"/>
  <c r="J45" i="1"/>
  <c r="J44" i="1"/>
  <c r="I45" i="1"/>
  <c r="I44" i="1"/>
  <c r="I37" i="1"/>
  <c r="I38" i="1"/>
  <c r="I39" i="1"/>
  <c r="I40" i="1"/>
  <c r="I41" i="1"/>
  <c r="I42" i="1"/>
  <c r="I43" i="1"/>
  <c r="I46" i="1"/>
  <c r="I47" i="1"/>
  <c r="I48" i="1"/>
  <c r="I49" i="1"/>
  <c r="I50" i="1"/>
  <c r="I51" i="1"/>
  <c r="I52" i="1"/>
  <c r="I53" i="1"/>
  <c r="I54" i="1"/>
  <c r="I55" i="1"/>
  <c r="I56" i="1"/>
  <c r="I57" i="1"/>
  <c r="I36" i="1"/>
  <c r="F59" i="1"/>
  <c r="H41" i="1"/>
  <c r="H40" i="1"/>
  <c r="H37" i="1"/>
  <c r="H38" i="1"/>
  <c r="H39" i="1"/>
  <c r="H42" i="1"/>
  <c r="H43" i="1"/>
  <c r="H46" i="1"/>
  <c r="H47" i="1"/>
  <c r="H48" i="1"/>
  <c r="H49" i="1"/>
  <c r="H50" i="1"/>
  <c r="H51" i="1"/>
  <c r="H52" i="1"/>
  <c r="H53" i="1"/>
  <c r="H54" i="1"/>
  <c r="H55" i="1"/>
  <c r="H56" i="1"/>
  <c r="H57" i="1"/>
  <c r="H36" i="1"/>
  <c r="J49" i="8" l="1"/>
  <c r="J43" i="8"/>
  <c r="J53" i="8"/>
  <c r="J55" i="8"/>
  <c r="J52" i="8"/>
  <c r="J54" i="8"/>
  <c r="J50" i="8"/>
  <c r="J37" i="8"/>
  <c r="J51" i="8"/>
  <c r="J40" i="8"/>
  <c r="J46" i="8"/>
  <c r="J47" i="8"/>
  <c r="J41" i="8"/>
  <c r="J42" i="8"/>
  <c r="J38" i="8"/>
  <c r="H59" i="8"/>
  <c r="J40" i="1"/>
  <c r="J51" i="1"/>
  <c r="J50" i="1"/>
  <c r="J52" i="1"/>
  <c r="J54" i="1"/>
  <c r="J46" i="1"/>
  <c r="J56" i="1"/>
  <c r="J53" i="1"/>
  <c r="J57" i="1"/>
  <c r="J41" i="1"/>
  <c r="J47" i="1"/>
  <c r="J43" i="1"/>
  <c r="J42" i="1"/>
  <c r="J39" i="1"/>
  <c r="J48" i="1"/>
  <c r="J55" i="1"/>
  <c r="J49" i="1"/>
  <c r="J36" i="1"/>
  <c r="J38" i="1"/>
  <c r="J37" i="1"/>
  <c r="H59" i="1"/>
  <c r="G59" i="1"/>
  <c r="J59" i="8" l="1"/>
  <c r="B60" i="8" s="1"/>
  <c r="J59" i="1"/>
  <c r="B60" i="1" s="1"/>
</calcChain>
</file>

<file path=xl/sharedStrings.xml><?xml version="1.0" encoding="utf-8"?>
<sst xmlns="http://schemas.openxmlformats.org/spreadsheetml/2006/main" count="144" uniqueCount="87">
  <si>
    <r>
      <t>Use the following grade point per unit system</t>
    </r>
    <r>
      <rPr>
        <b/>
        <sz val="11"/>
        <color rgb="FF242424"/>
        <rFont val="Arial"/>
        <family val="2"/>
      </rPr>
      <t>:</t>
    </r>
  </si>
  <si>
    <t xml:space="preserve"> *To ensure correct calculation, enter letter grades without any spaces before or after. E.g. 'A+' not 'A_+' or 'A+_'</t>
  </si>
  <si>
    <t>A+ or A = 4.0</t>
  </si>
  <si>
    <t>A- = 3.7</t>
  </si>
  <si>
    <t>B+ = 3.3</t>
  </si>
  <si>
    <t>B = 3.0</t>
  </si>
  <si>
    <t>B- = 2.7</t>
  </si>
  <si>
    <t>C+ = 2.3</t>
  </si>
  <si>
    <t>C = 2.0</t>
  </si>
  <si>
    <t>C- = 1.7</t>
  </si>
  <si>
    <t>D+ = 1.3</t>
  </si>
  <si>
    <t>D = 1.0</t>
  </si>
  <si>
    <t>D- = 0.7</t>
  </si>
  <si>
    <t>F = 0.0</t>
  </si>
  <si>
    <t>Name:</t>
  </si>
  <si>
    <t>School</t>
  </si>
  <si>
    <t xml:space="preserve">Term </t>
  </si>
  <si>
    <t>Grade</t>
  </si>
  <si>
    <t>Grade Credits</t>
  </si>
  <si>
    <t>Grade Points</t>
  </si>
  <si>
    <t>TOTAL</t>
  </si>
  <si>
    <t xml:space="preserve">Advanced GPA: </t>
  </si>
  <si>
    <t xml:space="preserve">WA CPA FOUNDATION </t>
  </si>
  <si>
    <t>Accounting Scholarship</t>
  </si>
  <si>
    <t xml:space="preserve">Major GPA Calculator </t>
  </si>
  <si>
    <t xml:space="preserve">How to get started: </t>
  </si>
  <si>
    <t>Major:</t>
  </si>
  <si>
    <t>Current College:</t>
  </si>
  <si>
    <t>a. Have your transcripts from all colleges in front of you (we do not need courses from 7+ years ago unless you prefer to include them).</t>
  </si>
  <si>
    <t>Southern Illinois University</t>
  </si>
  <si>
    <t>Illinois State University</t>
  </si>
  <si>
    <t>A</t>
  </si>
  <si>
    <t>B</t>
  </si>
  <si>
    <t>C</t>
  </si>
  <si>
    <t>B+</t>
  </si>
  <si>
    <t>Current Academic Year:</t>
  </si>
  <si>
    <t xml:space="preserve">5th Year Senior </t>
  </si>
  <si>
    <t>select one</t>
  </si>
  <si>
    <r>
      <t xml:space="preserve">This  GPA Calculator worksheet </t>
    </r>
    <r>
      <rPr>
        <b/>
        <sz val="11"/>
        <color rgb="FF242424"/>
        <rFont val="Arial"/>
        <family val="2"/>
      </rPr>
      <t>must be uploaded as a PDF</t>
    </r>
    <r>
      <rPr>
        <sz val="11"/>
        <color rgb="FF242424"/>
        <rFont val="Arial"/>
        <family val="2"/>
      </rPr>
      <t xml:space="preserve"> to your application in order for your application to be considered complete. 
</t>
    </r>
  </si>
  <si>
    <r>
      <t xml:space="preserve">Use the </t>
    </r>
    <r>
      <rPr>
        <b/>
        <sz val="11"/>
        <color rgb="FF242424"/>
        <rFont val="Arial"/>
        <family val="2"/>
      </rPr>
      <t>Example</t>
    </r>
    <r>
      <rPr>
        <sz val="11"/>
        <color rgb="FF242424"/>
        <rFont val="Arial"/>
        <family val="2"/>
      </rPr>
      <t xml:space="preserve"> tab for an overview. Contact foundation@wscpa.org if you need assistance or have any questions.</t>
    </r>
  </si>
  <si>
    <t>*Class title/designation must match original transcript, not what's listed as transferred</t>
  </si>
  <si>
    <t>Do NOT enter P/NP, Pass/Fail,  S/U grades, Incomplete, etc; invalid data will result in zero grade points for that line.</t>
  </si>
  <si>
    <t>*confirm it is easily readable (remove rows, change printing area, etc. as needed)</t>
  </si>
  <si>
    <r>
      <t xml:space="preserve">*save 1st tab </t>
    </r>
    <r>
      <rPr>
        <b/>
        <sz val="11"/>
        <color rgb="FFFF0000"/>
        <rFont val="Arial"/>
        <family val="2"/>
      </rPr>
      <t>GPA</t>
    </r>
    <r>
      <rPr>
        <sz val="11"/>
        <color rgb="FFFF0000"/>
        <rFont val="Arial"/>
        <family val="2"/>
      </rPr>
      <t xml:space="preserve"> as PDF</t>
    </r>
  </si>
  <si>
    <t>Semester Units</t>
  </si>
  <si>
    <t>Quarter Units</t>
  </si>
  <si>
    <t>Normalized (Semester Units)</t>
  </si>
  <si>
    <t>A+</t>
  </si>
  <si>
    <t>A-</t>
  </si>
  <si>
    <t>B-</t>
  </si>
  <si>
    <t>C+</t>
  </si>
  <si>
    <t>C-</t>
  </si>
  <si>
    <t>D+</t>
  </si>
  <si>
    <t>D</t>
  </si>
  <si>
    <t>D-</t>
  </si>
  <si>
    <t>F</t>
  </si>
  <si>
    <t>Accounting</t>
  </si>
  <si>
    <t>Business</t>
  </si>
  <si>
    <t>Business Administration</t>
  </si>
  <si>
    <t>Finance</t>
  </si>
  <si>
    <t>Management</t>
  </si>
  <si>
    <t>Marketing</t>
  </si>
  <si>
    <t>Math</t>
  </si>
  <si>
    <t>MIS</t>
  </si>
  <si>
    <t>Operations</t>
  </si>
  <si>
    <t>Business Ethics</t>
  </si>
  <si>
    <t>Data Science/Analytics</t>
  </si>
  <si>
    <t>Economics/Statistics</t>
  </si>
  <si>
    <t>ACCTG 415</t>
  </si>
  <si>
    <t>BU315</t>
  </si>
  <si>
    <r>
      <rPr>
        <b/>
        <sz val="11"/>
        <color rgb="FF242424"/>
        <rFont val="Arial"/>
        <family val="2"/>
      </rPr>
      <t>Courses:</t>
    </r>
    <r>
      <rPr>
        <sz val="11"/>
        <color rgb="FF242424"/>
        <rFont val="Arial"/>
        <family val="2"/>
      </rPr>
      <t xml:space="preserve"> Please only use the course subjects listed below. Do </t>
    </r>
    <r>
      <rPr>
        <b/>
        <i/>
        <sz val="11"/>
        <color rgb="FF242424"/>
        <rFont val="Arial"/>
        <family val="2"/>
      </rPr>
      <t>NOT</t>
    </r>
    <r>
      <rPr>
        <sz val="11"/>
        <color rgb="FF242424"/>
        <rFont val="Arial"/>
        <family val="2"/>
      </rPr>
      <t xml:space="preserve"> include general education classes or other subjects.  This helps our review 
committee and allows us to review your accounting/finance/business coursework more easily. </t>
    </r>
  </si>
  <si>
    <t>International courses should be added if they are recent and have a number or letter grade.</t>
  </si>
  <si>
    <t>Course</t>
  </si>
  <si>
    <t>Subject</t>
  </si>
  <si>
    <t>Number</t>
  </si>
  <si>
    <r>
      <t xml:space="preserve">Input </t>
    </r>
    <r>
      <rPr>
        <b/>
        <i/>
        <sz val="10"/>
        <color rgb="FFFF0000"/>
        <rFont val="Arial"/>
        <family val="2"/>
      </rPr>
      <t>EITHER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Quarter</t>
    </r>
    <r>
      <rPr>
        <b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OR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Semester</t>
    </r>
    <r>
      <rPr>
        <b/>
        <sz val="10"/>
        <color rgb="FFFF0000"/>
        <rFont val="Arial"/>
        <family val="2"/>
      </rPr>
      <t xml:space="preserve"> Units for Each Class</t>
    </r>
  </si>
  <si>
    <t>b. Note the courses (and course credits) that directly apply to the subjects being entered on the worksheet (refer to the list above).</t>
  </si>
  <si>
    <t>Accounting, Business, Business Admin, Data Science, Economics, Finance, Management, Management Information Systems (MIS), Marketing, Math, Operations</t>
  </si>
  <si>
    <t xml:space="preserve">c. Add courses on worksheet noting School, Term, Course Subject (dropdown), Course Number, Grade (dropdown), and Quarter or Semester Units. </t>
  </si>
  <si>
    <t>*confirm that the calculated GPA matches what you enter on your application</t>
  </si>
  <si>
    <t>Benjamin Warren</t>
  </si>
  <si>
    <t>WSCPA</t>
  </si>
  <si>
    <t>FQ22</t>
  </si>
  <si>
    <t>WQ22</t>
  </si>
  <si>
    <t>Summer 2022</t>
  </si>
  <si>
    <t>*Make sure formulas are in the cell or copy and paste as needed</t>
  </si>
  <si>
    <t>**Your GPA information will be verified; if  found to be inaccurate on the worksheet and/or application, it could jeopardize your scholarship award**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</si>
</sst>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rgb="FF000000"/>
      <name val="Calibri"/>
    </font>
    <font>
      <b/>
      <sz val="16"/>
      <color rgb="FF000000"/>
      <name val="Arial"/>
      <family val="2"/>
    </font>
    <font>
      <sz val="11"/>
      <color rgb="FF000000"/>
      <name val="Arial"/>
      <family val="2"/>
    </font>
    <font>
      <sz val="11"/>
      <color rgb="FF242424"/>
      <name val="Arial"/>
      <family val="2"/>
    </font>
    <font>
      <b/>
      <sz val="11"/>
      <color rgb="FF242424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b/>
      <sz val="10"/>
      <color rgb="FF000000"/>
      <name val="Arial"/>
      <family val="2"/>
    </font>
    <font>
      <b/>
      <sz val="12"/>
      <color rgb="FF242424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1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i/>
      <sz val="11"/>
      <color rgb="FF242424"/>
      <name val="Arial"/>
      <family val="2"/>
    </font>
    <font>
      <b/>
      <sz val="11"/>
      <color rgb="FF000000"/>
      <name val="Arial"/>
      <family val="2"/>
    </font>
    <font>
      <b/>
      <i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0"/>
      <color rgb="FF242424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BFBFBF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0" fontId="7" fillId="0" borderId="0" xfId="0" applyFont="1" applyAlignment="1">
      <alignment horizontal="left"/>
    </xf>
    <xf numFmtId="0" fontId="8" fillId="3" borderId="2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12" fillId="3" borderId="11" xfId="0" applyFont="1" applyFill="1" applyBorder="1" applyAlignment="1">
      <alignment horizontal="left"/>
    </xf>
    <xf numFmtId="0" fontId="12" fillId="3" borderId="12" xfId="0" applyFont="1" applyFill="1" applyBorder="1" applyAlignment="1">
      <alignment horizontal="left"/>
    </xf>
    <xf numFmtId="0" fontId="12" fillId="5" borderId="13" xfId="0" applyFont="1" applyFill="1" applyBorder="1" applyAlignment="1">
      <alignment horizontal="left"/>
    </xf>
    <xf numFmtId="2" fontId="12" fillId="5" borderId="13" xfId="0" applyNumberFormat="1" applyFont="1" applyFill="1" applyBorder="1" applyAlignment="1">
      <alignment horizontal="left"/>
    </xf>
    <xf numFmtId="0" fontId="2" fillId="6" borderId="0" xfId="0" applyFont="1" applyFill="1" applyAlignment="1">
      <alignment horizontal="left"/>
    </xf>
    <xf numFmtId="0" fontId="1" fillId="0" borderId="0" xfId="0" applyFont="1"/>
    <xf numFmtId="0" fontId="10" fillId="0" borderId="0" xfId="0" applyFont="1" applyAlignment="1">
      <alignment horizontal="center"/>
    </xf>
    <xf numFmtId="0" fontId="3" fillId="6" borderId="13" xfId="0" applyFont="1" applyFill="1" applyBorder="1"/>
    <xf numFmtId="0" fontId="4" fillId="6" borderId="13" xfId="0" applyFont="1" applyFill="1" applyBorder="1"/>
    <xf numFmtId="0" fontId="2" fillId="0" borderId="0" xfId="0" applyFont="1" applyAlignment="1">
      <alignment horizontal="left" wrapText="1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5" fillId="8" borderId="13" xfId="0" applyFont="1" applyFill="1" applyBorder="1" applyAlignment="1">
      <alignment horizontal="center" wrapText="1"/>
    </xf>
    <xf numFmtId="0" fontId="0" fillId="0" borderId="0" xfId="0" quotePrefix="1"/>
    <xf numFmtId="164" fontId="0" fillId="0" borderId="0" xfId="0" quotePrefix="1" applyNumberFormat="1"/>
    <xf numFmtId="164" fontId="2" fillId="3" borderId="1" xfId="0" applyNumberFormat="1" applyFont="1" applyFill="1" applyBorder="1" applyAlignment="1">
      <alignment horizontal="left"/>
    </xf>
    <xf numFmtId="0" fontId="15" fillId="8" borderId="10" xfId="0" applyFont="1" applyFill="1" applyBorder="1" applyAlignment="1">
      <alignment horizontal="center" wrapText="1"/>
    </xf>
    <xf numFmtId="0" fontId="15" fillId="8" borderId="1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left" wrapText="1"/>
    </xf>
    <xf numFmtId="0" fontId="18" fillId="9" borderId="1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21" fillId="7" borderId="13" xfId="0" applyFont="1" applyFill="1" applyBorder="1"/>
    <xf numFmtId="0" fontId="22" fillId="7" borderId="0" xfId="0" applyFont="1" applyFill="1" applyAlignment="1">
      <alignment horizontal="left"/>
    </xf>
    <xf numFmtId="0" fontId="3" fillId="6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35"/>
  <sheetViews>
    <sheetView tabSelected="1" workbookViewId="0">
      <selection sqref="A1:J1"/>
    </sheetView>
  </sheetViews>
  <sheetFormatPr defaultColWidth="15.109375" defaultRowHeight="15" customHeight="1" x14ac:dyDescent="0.3"/>
  <cols>
    <col min="1" max="1" width="28.33203125" customWidth="1"/>
    <col min="2" max="2" width="13.77734375" customWidth="1"/>
    <col min="3" max="3" width="14.44140625" customWidth="1"/>
    <col min="4" max="4" width="14.21875" customWidth="1"/>
    <col min="5" max="5" width="11.5546875" customWidth="1"/>
    <col min="6" max="6" width="14.88671875" customWidth="1"/>
    <col min="7" max="7" width="17" customWidth="1"/>
    <col min="8" max="8" width="33" hidden="1" customWidth="1"/>
    <col min="9" max="9" width="14.6640625" customWidth="1"/>
    <col min="10" max="10" width="15.5546875" bestFit="1" customWidth="1"/>
    <col min="11" max="11" width="8" customWidth="1"/>
    <col min="12" max="29" width="7.44140625" customWidth="1"/>
  </cols>
  <sheetData>
    <row r="1" spans="1:29" ht="20.25" customHeight="1" x14ac:dyDescent="0.4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2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0.25" customHeight="1" x14ac:dyDescent="0.4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2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0.25" customHeight="1" x14ac:dyDescent="0.4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2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4.4" x14ac:dyDescent="0.3">
      <c r="A5" s="2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4.4" x14ac:dyDescent="0.3">
      <c r="A6" s="2" t="s">
        <v>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8.2" customHeight="1" x14ac:dyDescent="0.3">
      <c r="A8" s="42" t="s">
        <v>70</v>
      </c>
      <c r="B8" s="42"/>
      <c r="C8" s="42"/>
      <c r="D8" s="42"/>
      <c r="E8" s="42"/>
      <c r="F8" s="42"/>
      <c r="G8" s="42"/>
      <c r="H8" s="42"/>
      <c r="I8" s="42"/>
      <c r="J8" s="42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1"/>
      <c r="AB8" s="1"/>
      <c r="AC8" s="1"/>
    </row>
    <row r="9" spans="1:29" ht="14.25" customHeight="1" x14ac:dyDescent="0.3">
      <c r="A9" s="28"/>
      <c r="B9" s="25"/>
      <c r="C9" s="25"/>
      <c r="D9" s="25"/>
      <c r="E9" s="25"/>
      <c r="F9" s="25"/>
      <c r="G9" s="25"/>
      <c r="H9" s="25"/>
      <c r="I9" s="25"/>
      <c r="J9" s="2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3.8" customHeight="1" x14ac:dyDescent="0.3">
      <c r="A10" s="53" t="s">
        <v>77</v>
      </c>
      <c r="B10" s="54"/>
      <c r="C10" s="54"/>
      <c r="D10" s="54"/>
      <c r="E10" s="54"/>
      <c r="F10" s="54"/>
      <c r="G10" s="54"/>
      <c r="H10" s="54"/>
      <c r="I10" s="54"/>
      <c r="J10" s="5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 x14ac:dyDescent="0.3">
      <c r="A11" s="28"/>
      <c r="B11" s="25"/>
      <c r="C11" s="25"/>
      <c r="D11" s="25"/>
      <c r="E11" s="25"/>
      <c r="F11" s="25"/>
      <c r="G11" s="25"/>
      <c r="H11" s="25"/>
      <c r="I11" s="25"/>
      <c r="J11" s="2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 x14ac:dyDescent="0.3">
      <c r="A12" s="29" t="s">
        <v>25</v>
      </c>
      <c r="B12" s="25"/>
      <c r="C12" s="25"/>
      <c r="D12" s="25"/>
      <c r="E12" s="25"/>
      <c r="F12" s="25"/>
      <c r="G12" s="25"/>
      <c r="H12" s="25"/>
      <c r="I12" s="25"/>
      <c r="J12" s="2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3.8" customHeight="1" x14ac:dyDescent="0.3">
      <c r="A13" s="28" t="s">
        <v>28</v>
      </c>
      <c r="B13" s="25"/>
      <c r="C13" s="25"/>
      <c r="D13" s="25"/>
      <c r="E13" s="25"/>
      <c r="F13" s="25"/>
      <c r="G13" s="25"/>
      <c r="H13" s="25"/>
      <c r="I13" s="25"/>
      <c r="J13" s="2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4.25" customHeight="1" x14ac:dyDescent="0.3">
      <c r="A14" s="28" t="s">
        <v>76</v>
      </c>
      <c r="B14" s="25"/>
      <c r="C14" s="25"/>
      <c r="D14" s="25"/>
      <c r="E14" s="25"/>
      <c r="F14" s="25"/>
      <c r="G14" s="25"/>
      <c r="H14" s="25"/>
      <c r="I14" s="25"/>
      <c r="J14" s="2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6" customHeight="1" x14ac:dyDescent="0.3">
      <c r="A15" s="55" t="s">
        <v>78</v>
      </c>
      <c r="B15" s="55"/>
      <c r="C15" s="55"/>
      <c r="D15" s="55"/>
      <c r="E15" s="55"/>
      <c r="F15" s="55"/>
      <c r="G15" s="55"/>
      <c r="H15" s="55"/>
      <c r="I15" s="55"/>
      <c r="J15" s="5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 x14ac:dyDescent="0.3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 x14ac:dyDescent="0.3">
      <c r="A17" s="2" t="s">
        <v>86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 x14ac:dyDescent="0.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 x14ac:dyDescent="0.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 x14ac:dyDescent="0.3">
      <c r="A20" s="4" t="s">
        <v>0</v>
      </c>
      <c r="B20" s="5"/>
      <c r="C20" s="5"/>
      <c r="D20" s="5"/>
      <c r="E20" s="5"/>
      <c r="F20" s="5"/>
      <c r="G20" s="6"/>
      <c r="H20" s="6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 customHeight="1" x14ac:dyDescent="0.3">
      <c r="A21" s="9" t="s">
        <v>2</v>
      </c>
      <c r="B21" s="9" t="s">
        <v>3</v>
      </c>
      <c r="C21" s="9" t="s">
        <v>4</v>
      </c>
      <c r="D21" s="9" t="s">
        <v>5</v>
      </c>
      <c r="E21" s="9" t="s">
        <v>6</v>
      </c>
      <c r="F21" s="9" t="s">
        <v>7</v>
      </c>
      <c r="G21" s="8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2.75" customHeight="1" x14ac:dyDescent="0.3">
      <c r="A22" s="9" t="s">
        <v>8</v>
      </c>
      <c r="B22" s="9" t="s">
        <v>9</v>
      </c>
      <c r="C22" s="9" t="s">
        <v>10</v>
      </c>
      <c r="D22" s="9" t="s">
        <v>11</v>
      </c>
      <c r="E22" s="9" t="s">
        <v>12</v>
      </c>
      <c r="F22" s="9" t="s">
        <v>13</v>
      </c>
      <c r="G22" s="8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8" customHeight="1" x14ac:dyDescent="0.3">
      <c r="A23" s="41" t="s">
        <v>1</v>
      </c>
      <c r="B23" s="41"/>
      <c r="C23" s="41"/>
      <c r="D23" s="41"/>
      <c r="E23" s="41"/>
      <c r="F23" s="41"/>
      <c r="G23" s="41"/>
      <c r="H23" s="41"/>
      <c r="I23" s="4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4.25" customHeight="1" x14ac:dyDescent="0.3">
      <c r="A24" s="7" t="s">
        <v>41</v>
      </c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 x14ac:dyDescent="0.3">
      <c r="A25" s="7" t="s">
        <v>71</v>
      </c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.25" customHeight="1" thickBot="1" x14ac:dyDescent="0.35">
      <c r="A27" s="7"/>
      <c r="B27" s="5"/>
      <c r="C27" s="5"/>
      <c r="D27" s="5"/>
      <c r="E27" s="5"/>
      <c r="F27" s="5"/>
      <c r="G27" s="5"/>
      <c r="H27" s="5"/>
      <c r="I27" s="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3">
      <c r="A28" s="11" t="s">
        <v>14</v>
      </c>
      <c r="B28" s="48"/>
      <c r="C28" s="48"/>
      <c r="D28" s="48"/>
      <c r="E28" s="48"/>
      <c r="F28" s="49"/>
      <c r="G28" s="44"/>
      <c r="H28" s="45"/>
      <c r="I28" s="45"/>
      <c r="J28" s="4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3">
      <c r="A29" s="12" t="s">
        <v>27</v>
      </c>
      <c r="B29" s="50"/>
      <c r="C29" s="50"/>
      <c r="D29" s="50"/>
      <c r="E29" s="50"/>
      <c r="F29" s="51"/>
      <c r="G29" s="44"/>
      <c r="H29" s="45"/>
      <c r="I29" s="45"/>
      <c r="J29" s="4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3">
      <c r="A30" s="13" t="s">
        <v>26</v>
      </c>
      <c r="B30" s="50"/>
      <c r="C30" s="50"/>
      <c r="D30" s="50"/>
      <c r="E30" s="50"/>
      <c r="F30" s="51"/>
      <c r="G30" s="47"/>
      <c r="H30" s="46"/>
      <c r="I30" s="46"/>
      <c r="J30" s="4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6.5" customHeight="1" thickBot="1" x14ac:dyDescent="0.35">
      <c r="A31" s="14" t="s">
        <v>35</v>
      </c>
      <c r="B31" s="52"/>
      <c r="C31" s="52"/>
      <c r="D31" s="15"/>
      <c r="E31" s="15"/>
      <c r="F31" s="16"/>
      <c r="G31" s="47"/>
      <c r="H31" s="46"/>
      <c r="I31" s="46"/>
      <c r="J31" s="4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 x14ac:dyDescent="0.3">
      <c r="A32" s="5"/>
      <c r="B32" s="5"/>
      <c r="C32" s="5"/>
      <c r="D32" s="5"/>
      <c r="E32" s="5"/>
      <c r="F32" s="5"/>
      <c r="G32" s="8"/>
      <c r="H32" s="5"/>
      <c r="I32" s="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9.25" customHeight="1" x14ac:dyDescent="0.3">
      <c r="A34" s="1"/>
      <c r="B34" s="1"/>
      <c r="C34" s="43" t="s">
        <v>72</v>
      </c>
      <c r="D34" s="43"/>
      <c r="E34" s="1"/>
      <c r="F34" s="38" t="s">
        <v>75</v>
      </c>
      <c r="G34" s="39"/>
      <c r="H34" s="3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3">
      <c r="A35" s="17" t="s">
        <v>15</v>
      </c>
      <c r="B35" s="17" t="s">
        <v>16</v>
      </c>
      <c r="C35" s="17" t="s">
        <v>73</v>
      </c>
      <c r="D35" s="17" t="s">
        <v>74</v>
      </c>
      <c r="E35" s="17" t="s">
        <v>17</v>
      </c>
      <c r="F35" s="17" t="s">
        <v>45</v>
      </c>
      <c r="G35" s="17" t="s">
        <v>44</v>
      </c>
      <c r="H35" s="17" t="s">
        <v>46</v>
      </c>
      <c r="I35" s="17" t="s">
        <v>18</v>
      </c>
      <c r="J35" s="17" t="s">
        <v>19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ht="14.25" customHeight="1" x14ac:dyDescent="0.3">
      <c r="A36" s="18"/>
      <c r="B36" s="18"/>
      <c r="C36" s="18"/>
      <c r="D36" s="18"/>
      <c r="E36" s="18"/>
      <c r="F36" s="18"/>
      <c r="G36" s="18"/>
      <c r="H36" s="19">
        <f>IF(F36&gt;0,F36*2/3,G36)</f>
        <v>0</v>
      </c>
      <c r="I36" s="37">
        <f>IF(ISNUMBER(E36),E36,IF(E36="A+",4)+IF(E36="A",4)+IF(E36="A-",3.7)+IF(E36="B+",3.3)+IF(E36="B",3)+IF(E36="B-",2.7)+IF(E36="C+",2.3)+IF(E36="C",2)+IF(E36="C-",1.7)+IF(E36="D+",1.3)+IF(E36="D",1)+IF(E36="D-",0.7)+IF(E36="F",0))</f>
        <v>0</v>
      </c>
      <c r="J36" s="19">
        <f>H36*I36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 x14ac:dyDescent="0.3">
      <c r="A37" s="18"/>
      <c r="B37" s="18"/>
      <c r="C37" s="18"/>
      <c r="D37" s="18"/>
      <c r="E37" s="18"/>
      <c r="F37" s="18"/>
      <c r="G37" s="18"/>
      <c r="H37" s="19">
        <f t="shared" ref="H37:H57" si="0">IF(F37&gt;0,F37*2/3,G37)</f>
        <v>0</v>
      </c>
      <c r="I37" s="37">
        <f t="shared" ref="I37:I57" si="1">IF(ISNUMBER(E37),E37,IF(E37="A+",4)+IF(E37="A",4)+IF(E37="A-",3.7)+IF(E37="B+",3.3)+IF(E37="B",3)+IF(E37="B-",2.7)+IF(E37="C+",2.3)+IF(E37="C",2)+IF(E37="C-",1.7)+IF(E37="D+",1.3)+IF(E37="D",1)+IF(E37="D-",0.7)+IF(E37="F",0))</f>
        <v>0</v>
      </c>
      <c r="J37" s="19">
        <f>H37*I37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4.25" customHeight="1" x14ac:dyDescent="0.3">
      <c r="A38" s="18"/>
      <c r="B38" s="18"/>
      <c r="C38" s="18"/>
      <c r="D38" s="18"/>
      <c r="E38" s="18"/>
      <c r="F38" s="18"/>
      <c r="G38" s="18"/>
      <c r="H38" s="19">
        <f t="shared" si="0"/>
        <v>0</v>
      </c>
      <c r="I38" s="37">
        <f t="shared" si="1"/>
        <v>0</v>
      </c>
      <c r="J38" s="19">
        <f t="shared" ref="J38:J57" si="2">H38*I38</f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4.25" customHeight="1" x14ac:dyDescent="0.3">
      <c r="A39" s="18"/>
      <c r="B39" s="18"/>
      <c r="C39" s="18"/>
      <c r="D39" s="18"/>
      <c r="E39" s="18"/>
      <c r="F39" s="18"/>
      <c r="G39" s="18"/>
      <c r="H39" s="19">
        <f t="shared" si="0"/>
        <v>0</v>
      </c>
      <c r="I39" s="37">
        <f t="shared" si="1"/>
        <v>0</v>
      </c>
      <c r="J39" s="19">
        <f t="shared" si="2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4.25" customHeight="1" x14ac:dyDescent="0.3">
      <c r="A40" s="18"/>
      <c r="B40" s="18"/>
      <c r="C40" s="18"/>
      <c r="D40" s="18"/>
      <c r="E40" s="18"/>
      <c r="F40" s="18"/>
      <c r="G40" s="18"/>
      <c r="H40" s="19">
        <f t="shared" si="0"/>
        <v>0</v>
      </c>
      <c r="I40" s="37">
        <f t="shared" si="1"/>
        <v>0</v>
      </c>
      <c r="J40" s="19">
        <f t="shared" si="2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4.25" customHeight="1" x14ac:dyDescent="0.3">
      <c r="A41" s="18"/>
      <c r="B41" s="18"/>
      <c r="C41" s="18"/>
      <c r="D41" s="18"/>
      <c r="E41" s="18"/>
      <c r="F41" s="18"/>
      <c r="G41" s="18"/>
      <c r="H41" s="19">
        <f>IF(F41&gt;0,F41*2/3,G41)</f>
        <v>0</v>
      </c>
      <c r="I41" s="37">
        <f t="shared" si="1"/>
        <v>0</v>
      </c>
      <c r="J41" s="19">
        <f t="shared" si="2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 x14ac:dyDescent="0.3">
      <c r="A42" s="18"/>
      <c r="B42" s="18"/>
      <c r="C42" s="18"/>
      <c r="D42" s="18"/>
      <c r="E42" s="18"/>
      <c r="F42" s="18"/>
      <c r="G42" s="18"/>
      <c r="H42" s="19">
        <f t="shared" si="0"/>
        <v>0</v>
      </c>
      <c r="I42" s="37">
        <f t="shared" si="1"/>
        <v>0</v>
      </c>
      <c r="J42" s="19">
        <f t="shared" si="2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 x14ac:dyDescent="0.3">
      <c r="A43" s="18"/>
      <c r="B43" s="18"/>
      <c r="C43" s="18"/>
      <c r="D43" s="18"/>
      <c r="E43" s="18"/>
      <c r="F43" s="18"/>
      <c r="G43" s="18"/>
      <c r="H43" s="19">
        <f t="shared" si="0"/>
        <v>0</v>
      </c>
      <c r="I43" s="37">
        <f t="shared" si="1"/>
        <v>0</v>
      </c>
      <c r="J43" s="19">
        <f t="shared" si="2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 x14ac:dyDescent="0.3">
      <c r="A44" s="18"/>
      <c r="B44" s="18"/>
      <c r="C44" s="18"/>
      <c r="D44" s="18"/>
      <c r="E44" s="18"/>
      <c r="F44" s="18"/>
      <c r="G44" s="18"/>
      <c r="H44" s="19"/>
      <c r="I44" s="37">
        <f t="shared" si="1"/>
        <v>0</v>
      </c>
      <c r="J44" s="19">
        <f t="shared" si="2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 x14ac:dyDescent="0.3">
      <c r="A45" s="18"/>
      <c r="B45" s="18"/>
      <c r="C45" s="18"/>
      <c r="D45" s="18"/>
      <c r="E45" s="18"/>
      <c r="F45" s="18"/>
      <c r="G45" s="18"/>
      <c r="H45" s="19"/>
      <c r="I45" s="37">
        <f t="shared" si="1"/>
        <v>0</v>
      </c>
      <c r="J45" s="19">
        <f t="shared" si="2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 x14ac:dyDescent="0.3">
      <c r="A46" s="18"/>
      <c r="B46" s="18"/>
      <c r="C46" s="18"/>
      <c r="D46" s="18"/>
      <c r="E46" s="18"/>
      <c r="F46" s="18"/>
      <c r="G46" s="18"/>
      <c r="H46" s="19">
        <f t="shared" si="0"/>
        <v>0</v>
      </c>
      <c r="I46" s="37">
        <f t="shared" si="1"/>
        <v>0</v>
      </c>
      <c r="J46" s="19">
        <f t="shared" si="2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 x14ac:dyDescent="0.3">
      <c r="A47" s="18"/>
      <c r="B47" s="18"/>
      <c r="C47" s="18"/>
      <c r="D47" s="18"/>
      <c r="E47" s="18"/>
      <c r="F47" s="18"/>
      <c r="G47" s="18"/>
      <c r="H47" s="19">
        <f t="shared" si="0"/>
        <v>0</v>
      </c>
      <c r="I47" s="37">
        <f t="shared" si="1"/>
        <v>0</v>
      </c>
      <c r="J47" s="19">
        <f t="shared" si="2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 x14ac:dyDescent="0.3">
      <c r="A48" s="18"/>
      <c r="B48" s="18"/>
      <c r="C48" s="18"/>
      <c r="D48" s="18"/>
      <c r="E48" s="18"/>
      <c r="F48" s="18"/>
      <c r="G48" s="18"/>
      <c r="H48" s="19">
        <f t="shared" si="0"/>
        <v>0</v>
      </c>
      <c r="I48" s="37">
        <f t="shared" si="1"/>
        <v>0</v>
      </c>
      <c r="J48" s="19">
        <f t="shared" si="2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4.25" customHeight="1" x14ac:dyDescent="0.3">
      <c r="A49" s="18"/>
      <c r="B49" s="18"/>
      <c r="C49" s="18"/>
      <c r="D49" s="18"/>
      <c r="E49" s="18"/>
      <c r="F49" s="18"/>
      <c r="G49" s="18"/>
      <c r="H49" s="19">
        <f t="shared" si="0"/>
        <v>0</v>
      </c>
      <c r="I49" s="37">
        <f t="shared" si="1"/>
        <v>0</v>
      </c>
      <c r="J49" s="19">
        <f t="shared" si="2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4.25" customHeight="1" x14ac:dyDescent="0.3">
      <c r="A50" s="18"/>
      <c r="B50" s="18"/>
      <c r="C50" s="18"/>
      <c r="D50" s="18"/>
      <c r="E50" s="18"/>
      <c r="F50" s="18"/>
      <c r="G50" s="18"/>
      <c r="H50" s="19">
        <f t="shared" si="0"/>
        <v>0</v>
      </c>
      <c r="I50" s="37">
        <f t="shared" si="1"/>
        <v>0</v>
      </c>
      <c r="J50" s="19">
        <f t="shared" si="2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 x14ac:dyDescent="0.3">
      <c r="A51" s="18"/>
      <c r="B51" s="18"/>
      <c r="C51" s="18"/>
      <c r="D51" s="18"/>
      <c r="E51" s="18"/>
      <c r="F51" s="18"/>
      <c r="G51" s="18"/>
      <c r="H51" s="19">
        <f t="shared" si="0"/>
        <v>0</v>
      </c>
      <c r="I51" s="37">
        <f t="shared" si="1"/>
        <v>0</v>
      </c>
      <c r="J51" s="19">
        <f t="shared" si="2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4.25" customHeight="1" x14ac:dyDescent="0.3">
      <c r="A52" s="18"/>
      <c r="B52" s="18"/>
      <c r="C52" s="18"/>
      <c r="D52" s="18"/>
      <c r="E52" s="18"/>
      <c r="F52" s="18"/>
      <c r="G52" s="18"/>
      <c r="H52" s="19">
        <f t="shared" si="0"/>
        <v>0</v>
      </c>
      <c r="I52" s="37">
        <f t="shared" si="1"/>
        <v>0</v>
      </c>
      <c r="J52" s="19">
        <f t="shared" si="2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4.25" customHeight="1" x14ac:dyDescent="0.3">
      <c r="A53" s="18"/>
      <c r="B53" s="18"/>
      <c r="C53" s="18"/>
      <c r="D53" s="18"/>
      <c r="E53" s="18"/>
      <c r="F53" s="18"/>
      <c r="G53" s="18"/>
      <c r="H53" s="19">
        <f t="shared" si="0"/>
        <v>0</v>
      </c>
      <c r="I53" s="37">
        <f t="shared" si="1"/>
        <v>0</v>
      </c>
      <c r="J53" s="19">
        <f t="shared" si="2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4.25" customHeight="1" x14ac:dyDescent="0.3">
      <c r="A54" s="18"/>
      <c r="B54" s="18"/>
      <c r="C54" s="18"/>
      <c r="D54" s="18"/>
      <c r="E54" s="18"/>
      <c r="F54" s="18"/>
      <c r="G54" s="18"/>
      <c r="H54" s="19">
        <f t="shared" si="0"/>
        <v>0</v>
      </c>
      <c r="I54" s="37">
        <f t="shared" si="1"/>
        <v>0</v>
      </c>
      <c r="J54" s="19">
        <f t="shared" si="2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4.25" customHeight="1" x14ac:dyDescent="0.3">
      <c r="A55" s="18"/>
      <c r="B55" s="18"/>
      <c r="C55" s="18"/>
      <c r="D55" s="18"/>
      <c r="E55" s="18"/>
      <c r="F55" s="18"/>
      <c r="G55" s="18"/>
      <c r="H55" s="19">
        <f t="shared" si="0"/>
        <v>0</v>
      </c>
      <c r="I55" s="37">
        <f t="shared" si="1"/>
        <v>0</v>
      </c>
      <c r="J55" s="19">
        <f t="shared" si="2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 x14ac:dyDescent="0.3">
      <c r="A56" s="18"/>
      <c r="B56" s="18"/>
      <c r="C56" s="18"/>
      <c r="D56" s="18"/>
      <c r="E56" s="18"/>
      <c r="F56" s="18"/>
      <c r="G56" s="18"/>
      <c r="H56" s="19">
        <f t="shared" si="0"/>
        <v>0</v>
      </c>
      <c r="I56" s="37">
        <f t="shared" si="1"/>
        <v>0</v>
      </c>
      <c r="J56" s="19">
        <f t="shared" si="2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 x14ac:dyDescent="0.3">
      <c r="A57" s="18"/>
      <c r="B57" s="18"/>
      <c r="C57" s="18"/>
      <c r="D57" s="18"/>
      <c r="E57" s="18"/>
      <c r="F57" s="18"/>
      <c r="G57" s="18"/>
      <c r="H57" s="19">
        <f t="shared" si="0"/>
        <v>0</v>
      </c>
      <c r="I57" s="37">
        <f t="shared" si="1"/>
        <v>0</v>
      </c>
      <c r="J57" s="19">
        <f t="shared" si="2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8" customHeight="1" x14ac:dyDescent="0.3">
      <c r="A59" s="20" t="s">
        <v>20</v>
      </c>
      <c r="B59" s="21"/>
      <c r="C59" s="21"/>
      <c r="D59" s="21"/>
      <c r="E59" s="21"/>
      <c r="F59" s="21">
        <f>SUM(F36:F58)</f>
        <v>0</v>
      </c>
      <c r="G59" s="21">
        <f>SUM(G36:G58)</f>
        <v>0</v>
      </c>
      <c r="H59" s="21">
        <f>SUM(H36:H58)</f>
        <v>0</v>
      </c>
      <c r="I59" s="21"/>
      <c r="J59" s="22">
        <f>SUM(J36:J58)</f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8" customHeight="1" x14ac:dyDescent="0.3">
      <c r="A60" s="23" t="s">
        <v>21</v>
      </c>
      <c r="B60" s="24" t="e">
        <f>J59/H59</f>
        <v>#DIV/0!</v>
      </c>
      <c r="C60" s="2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 x14ac:dyDescent="0.3">
      <c r="A61" s="1" t="s">
        <v>79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 x14ac:dyDescent="0.3">
      <c r="A62" s="2" t="s">
        <v>86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</sheetData>
  <mergeCells count="12">
    <mergeCell ref="F34:G34"/>
    <mergeCell ref="A1:J1"/>
    <mergeCell ref="A2:J2"/>
    <mergeCell ref="A3:J3"/>
    <mergeCell ref="A23:I23"/>
    <mergeCell ref="A8:J8"/>
    <mergeCell ref="C34:D34"/>
    <mergeCell ref="B28:F28"/>
    <mergeCell ref="B29:F29"/>
    <mergeCell ref="B30:F30"/>
    <mergeCell ref="B31:C31"/>
    <mergeCell ref="A15:J15"/>
  </mergeCells>
  <pageMargins left="0.25" right="0.25" top="0.75" bottom="0.75" header="0.3" footer="0.3"/>
  <pageSetup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FF9C49D-BE24-43F7-A9DD-9BAC9821420A}">
          <x14:formula1>
            <xm:f>#REF!</xm:f>
          </x14:formula1>
          <xm:sqref>B31:B32</xm:sqref>
        </x14:dataValidation>
        <x14:dataValidation type="list" allowBlank="1" showInputMessage="1" showErrorMessage="1" xr:uid="{BC03CA87-850C-497D-BDA7-28D98C3CF3D5}">
          <x14:formula1>
            <xm:f>Data!$B$1:$B$54</xm:f>
          </x14:formula1>
          <xm:sqref>E36:E57</xm:sqref>
        </x14:dataValidation>
        <x14:dataValidation type="list" allowBlank="1" showInputMessage="1" showErrorMessage="1" xr:uid="{68BE7D99-22B3-4BFE-AF6E-354B5CC14063}">
          <x14:formula1>
            <xm:f>Data!$C$1:$C$12</xm:f>
          </x14:formula1>
          <xm:sqref>C36:C58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5B71-F1D0-43F9-BC95-3D6C952BA8A3}">
  <dimension ref="A1:AC935"/>
  <sheetViews>
    <sheetView workbookViewId="0">
      <selection sqref="A1:J1"/>
    </sheetView>
  </sheetViews>
  <sheetFormatPr defaultColWidth="15.109375" defaultRowHeight="15" customHeight="1" x14ac:dyDescent="0.3"/>
  <cols>
    <col min="1" max="1" width="28.33203125" customWidth="1"/>
    <col min="2" max="2" width="13.77734375" customWidth="1"/>
    <col min="3" max="3" width="14.44140625" customWidth="1"/>
    <col min="4" max="4" width="14.21875" customWidth="1"/>
    <col min="5" max="5" width="11.5546875" customWidth="1"/>
    <col min="6" max="6" width="14.88671875" customWidth="1"/>
    <col min="7" max="7" width="17" customWidth="1"/>
    <col min="8" max="8" width="33" hidden="1" customWidth="1"/>
    <col min="9" max="9" width="14.6640625" customWidth="1"/>
    <col min="10" max="10" width="15.5546875" bestFit="1" customWidth="1"/>
    <col min="11" max="11" width="8" customWidth="1"/>
    <col min="12" max="29" width="7.44140625" customWidth="1"/>
  </cols>
  <sheetData>
    <row r="1" spans="1:29" ht="20.25" customHeight="1" x14ac:dyDescent="0.4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2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0.25" customHeight="1" x14ac:dyDescent="0.4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2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0.25" customHeight="1" x14ac:dyDescent="0.4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2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4.4" x14ac:dyDescent="0.3">
      <c r="A5" s="2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4.4" x14ac:dyDescent="0.3">
      <c r="A6" s="2" t="s">
        <v>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8.2" customHeight="1" x14ac:dyDescent="0.3">
      <c r="A8" s="42" t="s">
        <v>70</v>
      </c>
      <c r="B8" s="42"/>
      <c r="C8" s="42"/>
      <c r="D8" s="42"/>
      <c r="E8" s="42"/>
      <c r="F8" s="42"/>
      <c r="G8" s="42"/>
      <c r="H8" s="42"/>
      <c r="I8" s="42"/>
      <c r="J8" s="42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1"/>
      <c r="AB8" s="1"/>
      <c r="AC8" s="1"/>
    </row>
    <row r="9" spans="1:29" ht="14.25" customHeight="1" x14ac:dyDescent="0.3">
      <c r="A9" s="28"/>
      <c r="B9" s="25"/>
      <c r="C9" s="25"/>
      <c r="D9" s="25"/>
      <c r="E9" s="25"/>
      <c r="F9" s="25"/>
      <c r="G9" s="25"/>
      <c r="H9" s="25"/>
      <c r="I9" s="25"/>
      <c r="J9" s="2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3.8" customHeight="1" x14ac:dyDescent="0.3">
      <c r="A10" s="53" t="s">
        <v>77</v>
      </c>
      <c r="B10" s="54"/>
      <c r="C10" s="54"/>
      <c r="D10" s="54"/>
      <c r="E10" s="54"/>
      <c r="F10" s="54"/>
      <c r="G10" s="54"/>
      <c r="H10" s="54"/>
      <c r="I10" s="54"/>
      <c r="J10" s="5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 x14ac:dyDescent="0.3">
      <c r="A11" s="28"/>
      <c r="B11" s="25"/>
      <c r="C11" s="25"/>
      <c r="D11" s="25"/>
      <c r="E11" s="25"/>
      <c r="F11" s="25"/>
      <c r="G11" s="25"/>
      <c r="H11" s="25"/>
      <c r="I11" s="25"/>
      <c r="J11" s="2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 x14ac:dyDescent="0.3">
      <c r="A12" s="29" t="s">
        <v>25</v>
      </c>
      <c r="B12" s="25"/>
      <c r="C12" s="25"/>
      <c r="D12" s="25"/>
      <c r="E12" s="25"/>
      <c r="F12" s="25"/>
      <c r="G12" s="25"/>
      <c r="H12" s="25"/>
      <c r="I12" s="25"/>
      <c r="J12" s="2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3.8" customHeight="1" x14ac:dyDescent="0.3">
      <c r="A13" s="28" t="s">
        <v>28</v>
      </c>
      <c r="B13" s="25"/>
      <c r="C13" s="25"/>
      <c r="D13" s="25"/>
      <c r="E13" s="25"/>
      <c r="F13" s="25"/>
      <c r="G13" s="25"/>
      <c r="H13" s="25"/>
      <c r="I13" s="25"/>
      <c r="J13" s="2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4.25" customHeight="1" x14ac:dyDescent="0.3">
      <c r="A14" s="28" t="s">
        <v>76</v>
      </c>
      <c r="B14" s="25"/>
      <c r="C14" s="25"/>
      <c r="D14" s="25"/>
      <c r="E14" s="25"/>
      <c r="F14" s="25"/>
      <c r="G14" s="25"/>
      <c r="H14" s="25"/>
      <c r="I14" s="25"/>
      <c r="J14" s="2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6" customHeight="1" x14ac:dyDescent="0.3">
      <c r="A15" s="55" t="s">
        <v>78</v>
      </c>
      <c r="B15" s="55"/>
      <c r="C15" s="55"/>
      <c r="D15" s="55"/>
      <c r="E15" s="55"/>
      <c r="F15" s="55"/>
      <c r="G15" s="55"/>
      <c r="H15" s="55"/>
      <c r="I15" s="55"/>
      <c r="J15" s="5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 x14ac:dyDescent="0.3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 x14ac:dyDescent="0.3">
      <c r="A17" s="2" t="s">
        <v>86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 x14ac:dyDescent="0.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 x14ac:dyDescent="0.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 x14ac:dyDescent="0.3">
      <c r="A20" s="4" t="s">
        <v>0</v>
      </c>
      <c r="B20" s="5"/>
      <c r="C20" s="5"/>
      <c r="D20" s="5"/>
      <c r="E20" s="5"/>
      <c r="F20" s="5"/>
      <c r="G20" s="6"/>
      <c r="H20" s="6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 customHeight="1" x14ac:dyDescent="0.3">
      <c r="A21" s="9" t="s">
        <v>2</v>
      </c>
      <c r="B21" s="9" t="s">
        <v>3</v>
      </c>
      <c r="C21" s="9" t="s">
        <v>4</v>
      </c>
      <c r="D21" s="9" t="s">
        <v>5</v>
      </c>
      <c r="E21" s="9" t="s">
        <v>6</v>
      </c>
      <c r="F21" s="9" t="s">
        <v>7</v>
      </c>
      <c r="G21" s="8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2.75" customHeight="1" x14ac:dyDescent="0.3">
      <c r="A22" s="9" t="s">
        <v>8</v>
      </c>
      <c r="B22" s="9" t="s">
        <v>9</v>
      </c>
      <c r="C22" s="9" t="s">
        <v>10</v>
      </c>
      <c r="D22" s="9" t="s">
        <v>11</v>
      </c>
      <c r="E22" s="9" t="s">
        <v>12</v>
      </c>
      <c r="F22" s="9" t="s">
        <v>13</v>
      </c>
      <c r="G22" s="8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8" customHeight="1" x14ac:dyDescent="0.3">
      <c r="A23" s="41" t="s">
        <v>1</v>
      </c>
      <c r="B23" s="41"/>
      <c r="C23" s="41"/>
      <c r="D23" s="41"/>
      <c r="E23" s="41"/>
      <c r="F23" s="41"/>
      <c r="G23" s="41"/>
      <c r="H23" s="41"/>
      <c r="I23" s="4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4.25" customHeight="1" x14ac:dyDescent="0.3">
      <c r="A24" s="7" t="s">
        <v>41</v>
      </c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 x14ac:dyDescent="0.3">
      <c r="A25" s="7" t="s">
        <v>71</v>
      </c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.25" customHeight="1" thickBot="1" x14ac:dyDescent="0.35">
      <c r="A27" s="7"/>
      <c r="B27" s="5"/>
      <c r="C27" s="5"/>
      <c r="D27" s="5"/>
      <c r="E27" s="5"/>
      <c r="F27" s="5"/>
      <c r="G27" s="5"/>
      <c r="H27" s="5"/>
      <c r="I27" s="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3">
      <c r="A28" s="11" t="s">
        <v>14</v>
      </c>
      <c r="B28" s="48" t="s">
        <v>80</v>
      </c>
      <c r="C28" s="48"/>
      <c r="D28" s="48"/>
      <c r="E28" s="48"/>
      <c r="F28" s="49"/>
      <c r="G28" s="44"/>
      <c r="H28" s="45"/>
      <c r="I28" s="45"/>
      <c r="J28" s="4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3">
      <c r="A29" s="12" t="s">
        <v>27</v>
      </c>
      <c r="B29" s="50" t="s">
        <v>81</v>
      </c>
      <c r="C29" s="50"/>
      <c r="D29" s="50"/>
      <c r="E29" s="50"/>
      <c r="F29" s="51"/>
      <c r="G29" s="44"/>
      <c r="H29" s="45"/>
      <c r="I29" s="45"/>
      <c r="J29" s="4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3">
      <c r="A30" s="13" t="s">
        <v>26</v>
      </c>
      <c r="B30" s="50" t="s">
        <v>56</v>
      </c>
      <c r="C30" s="50"/>
      <c r="D30" s="50"/>
      <c r="E30" s="50"/>
      <c r="F30" s="51"/>
      <c r="G30" s="47"/>
      <c r="H30" s="46"/>
      <c r="I30" s="46"/>
      <c r="J30" s="4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6.5" customHeight="1" thickBot="1" x14ac:dyDescent="0.35">
      <c r="A31" s="14" t="s">
        <v>35</v>
      </c>
      <c r="B31" s="52" t="s">
        <v>36</v>
      </c>
      <c r="C31" s="52"/>
      <c r="D31" s="31" t="s">
        <v>37</v>
      </c>
      <c r="E31" s="15"/>
      <c r="F31" s="16"/>
      <c r="G31" s="47"/>
      <c r="H31" s="46"/>
      <c r="I31" s="46"/>
      <c r="J31" s="4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 x14ac:dyDescent="0.3">
      <c r="A32" s="5"/>
      <c r="B32" s="5"/>
      <c r="C32" s="5"/>
      <c r="D32" s="5"/>
      <c r="E32" s="5"/>
      <c r="F32" s="5"/>
      <c r="G32" s="8"/>
      <c r="H32" s="5"/>
      <c r="I32" s="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9.25" customHeight="1" x14ac:dyDescent="0.3">
      <c r="A34" s="1"/>
      <c r="B34" s="1"/>
      <c r="C34" s="43" t="s">
        <v>72</v>
      </c>
      <c r="D34" s="43"/>
      <c r="E34" s="1"/>
      <c r="F34" s="38" t="s">
        <v>75</v>
      </c>
      <c r="G34" s="39"/>
      <c r="H34" s="3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3">
      <c r="A35" s="17" t="s">
        <v>15</v>
      </c>
      <c r="B35" s="17" t="s">
        <v>16</v>
      </c>
      <c r="C35" s="17" t="s">
        <v>73</v>
      </c>
      <c r="D35" s="17" t="s">
        <v>74</v>
      </c>
      <c r="E35" s="17" t="s">
        <v>17</v>
      </c>
      <c r="F35" s="17" t="s">
        <v>45</v>
      </c>
      <c r="G35" s="17" t="s">
        <v>44</v>
      </c>
      <c r="H35" s="17" t="s">
        <v>46</v>
      </c>
      <c r="I35" s="17" t="s">
        <v>18</v>
      </c>
      <c r="J35" s="17" t="s">
        <v>19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ht="14.25" customHeight="1" x14ac:dyDescent="0.3">
      <c r="A36" s="18" t="s">
        <v>30</v>
      </c>
      <c r="B36" s="18" t="s">
        <v>82</v>
      </c>
      <c r="C36" s="18" t="s">
        <v>56</v>
      </c>
      <c r="D36" s="18" t="s">
        <v>68</v>
      </c>
      <c r="E36" s="18" t="s">
        <v>32</v>
      </c>
      <c r="F36" s="18">
        <v>5</v>
      </c>
      <c r="G36" s="18"/>
      <c r="H36" s="19">
        <f>IF(F36&gt;0,F36*2/3,G36)</f>
        <v>3.3333333333333335</v>
      </c>
      <c r="I36" s="37">
        <f>IF(ISNUMBER(E36),E36,IF(E36="A+",4)+IF(E36="A",4)+IF(E36="A-",3.7)+IF(E36="B+",3.3)+IF(E36="B",3)+IF(E36="B-",2.7)+IF(E36="C+",2.3)+IF(E36="C",2)+IF(E36="C-",1.7)+IF(E36="D+",1.3)+IF(E36="D",1)+IF(E36="D-",0.7)+IF(E36="F",0))</f>
        <v>3</v>
      </c>
      <c r="J36" s="19">
        <f>H36*I36</f>
        <v>10</v>
      </c>
      <c r="K36" s="32" t="s">
        <v>85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 x14ac:dyDescent="0.3">
      <c r="A37" s="18" t="s">
        <v>30</v>
      </c>
      <c r="B37" s="18" t="s">
        <v>83</v>
      </c>
      <c r="C37" s="18" t="s">
        <v>61</v>
      </c>
      <c r="D37" s="18" t="s">
        <v>69</v>
      </c>
      <c r="E37" s="18" t="s">
        <v>48</v>
      </c>
      <c r="F37" s="18">
        <v>3</v>
      </c>
      <c r="G37" s="18"/>
      <c r="H37" s="19">
        <f t="shared" ref="H37:H57" si="0">IF(F37&gt;0,F37*2/3,G37)</f>
        <v>2</v>
      </c>
      <c r="I37" s="37">
        <f t="shared" ref="I37:I57" si="1">IF(ISNUMBER(E37),E37,IF(E37="A+",4)+IF(E37="A",4)+IF(E37="A-",3.7)+IF(E37="B+",3.3)+IF(E37="B",3)+IF(E37="B-",2.7)+IF(E37="C+",2.3)+IF(E37="C",2)+IF(E37="C-",1.7)+IF(E37="D+",1.3)+IF(E37="D",1)+IF(E37="D-",0.7)+IF(E37="F",0))</f>
        <v>3.7</v>
      </c>
      <c r="J37" s="19">
        <f>H37*I37</f>
        <v>7.4</v>
      </c>
      <c r="K37" s="33" t="s">
        <v>40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4.25" customHeight="1" x14ac:dyDescent="0.3">
      <c r="A38" s="18" t="s">
        <v>29</v>
      </c>
      <c r="B38" s="18" t="s">
        <v>84</v>
      </c>
      <c r="C38" s="18" t="s">
        <v>63</v>
      </c>
      <c r="D38" s="18" t="s">
        <v>63</v>
      </c>
      <c r="E38" s="18">
        <v>3.8</v>
      </c>
      <c r="F38" s="18"/>
      <c r="G38" s="18">
        <v>4</v>
      </c>
      <c r="H38" s="19">
        <f t="shared" si="0"/>
        <v>4</v>
      </c>
      <c r="I38" s="37">
        <f t="shared" si="1"/>
        <v>3.8</v>
      </c>
      <c r="J38" s="19">
        <f t="shared" ref="J38:J57" si="2">H38*I38</f>
        <v>15.2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4.25" customHeight="1" x14ac:dyDescent="0.3">
      <c r="A39" s="18"/>
      <c r="B39" s="18"/>
      <c r="C39" s="18"/>
      <c r="D39" s="18"/>
      <c r="E39" s="18"/>
      <c r="F39" s="18"/>
      <c r="G39" s="18"/>
      <c r="H39" s="19">
        <f t="shared" si="0"/>
        <v>0</v>
      </c>
      <c r="I39" s="37">
        <f t="shared" si="1"/>
        <v>0</v>
      </c>
      <c r="J39" s="19">
        <f t="shared" si="2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4.25" customHeight="1" x14ac:dyDescent="0.3">
      <c r="A40" s="18"/>
      <c r="B40" s="18"/>
      <c r="C40" s="18"/>
      <c r="D40" s="18"/>
      <c r="E40" s="18"/>
      <c r="F40" s="18"/>
      <c r="G40" s="18"/>
      <c r="H40" s="19">
        <f t="shared" si="0"/>
        <v>0</v>
      </c>
      <c r="I40" s="37">
        <f t="shared" si="1"/>
        <v>0</v>
      </c>
      <c r="J40" s="19">
        <f t="shared" si="2"/>
        <v>0</v>
      </c>
      <c r="K40" s="32" t="s">
        <v>43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4.25" customHeight="1" x14ac:dyDescent="0.3">
      <c r="A41" s="18"/>
      <c r="B41" s="18"/>
      <c r="C41" s="18"/>
      <c r="D41" s="18"/>
      <c r="E41" s="18"/>
      <c r="F41" s="18"/>
      <c r="G41" s="18"/>
      <c r="H41" s="19">
        <f>IF(F41&gt;0,F41*2/3,G41)</f>
        <v>0</v>
      </c>
      <c r="I41" s="37">
        <f t="shared" si="1"/>
        <v>0</v>
      </c>
      <c r="J41" s="19">
        <f t="shared" si="2"/>
        <v>0</v>
      </c>
      <c r="K41" s="32" t="s">
        <v>42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 x14ac:dyDescent="0.3">
      <c r="A42" s="18"/>
      <c r="B42" s="18"/>
      <c r="C42" s="18"/>
      <c r="D42" s="18"/>
      <c r="E42" s="18"/>
      <c r="F42" s="18"/>
      <c r="G42" s="18"/>
      <c r="H42" s="19">
        <f t="shared" si="0"/>
        <v>0</v>
      </c>
      <c r="I42" s="37">
        <f t="shared" si="1"/>
        <v>0</v>
      </c>
      <c r="J42" s="19">
        <f t="shared" si="2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 x14ac:dyDescent="0.3">
      <c r="A43" s="18"/>
      <c r="B43" s="18"/>
      <c r="C43" s="18"/>
      <c r="D43" s="18"/>
      <c r="E43" s="18"/>
      <c r="F43" s="18"/>
      <c r="G43" s="18"/>
      <c r="H43" s="19">
        <f t="shared" si="0"/>
        <v>0</v>
      </c>
      <c r="I43" s="37">
        <f t="shared" si="1"/>
        <v>0</v>
      </c>
      <c r="J43" s="19">
        <f t="shared" si="2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 x14ac:dyDescent="0.3">
      <c r="A44" s="18"/>
      <c r="B44" s="18"/>
      <c r="C44" s="18"/>
      <c r="D44" s="18"/>
      <c r="E44" s="18"/>
      <c r="F44" s="18"/>
      <c r="G44" s="18"/>
      <c r="H44" s="19"/>
      <c r="I44" s="37">
        <f t="shared" si="1"/>
        <v>0</v>
      </c>
      <c r="J44" s="19">
        <f t="shared" si="2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 x14ac:dyDescent="0.3">
      <c r="A45" s="18"/>
      <c r="B45" s="18"/>
      <c r="C45" s="18"/>
      <c r="D45" s="18"/>
      <c r="E45" s="18"/>
      <c r="F45" s="18"/>
      <c r="G45" s="18"/>
      <c r="H45" s="19"/>
      <c r="I45" s="37">
        <f t="shared" si="1"/>
        <v>0</v>
      </c>
      <c r="J45" s="19">
        <f t="shared" si="2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 x14ac:dyDescent="0.3">
      <c r="A46" s="18"/>
      <c r="B46" s="18"/>
      <c r="C46" s="18"/>
      <c r="D46" s="18"/>
      <c r="E46" s="18"/>
      <c r="F46" s="18"/>
      <c r="G46" s="18"/>
      <c r="H46" s="19">
        <f t="shared" si="0"/>
        <v>0</v>
      </c>
      <c r="I46" s="37">
        <f t="shared" si="1"/>
        <v>0</v>
      </c>
      <c r="J46" s="19">
        <f t="shared" si="2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 x14ac:dyDescent="0.3">
      <c r="A47" s="18"/>
      <c r="B47" s="18"/>
      <c r="C47" s="18"/>
      <c r="D47" s="18"/>
      <c r="E47" s="18"/>
      <c r="F47" s="18"/>
      <c r="G47" s="18"/>
      <c r="H47" s="19">
        <f t="shared" si="0"/>
        <v>0</v>
      </c>
      <c r="I47" s="37">
        <f t="shared" si="1"/>
        <v>0</v>
      </c>
      <c r="J47" s="19">
        <f t="shared" si="2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 x14ac:dyDescent="0.3">
      <c r="A48" s="18"/>
      <c r="B48" s="18"/>
      <c r="C48" s="18"/>
      <c r="D48" s="18"/>
      <c r="E48" s="18"/>
      <c r="F48" s="18"/>
      <c r="G48" s="18"/>
      <c r="H48" s="19">
        <f t="shared" si="0"/>
        <v>0</v>
      </c>
      <c r="I48" s="37">
        <f t="shared" si="1"/>
        <v>0</v>
      </c>
      <c r="J48" s="19">
        <f t="shared" si="2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4.25" customHeight="1" x14ac:dyDescent="0.3">
      <c r="A49" s="18"/>
      <c r="B49" s="18"/>
      <c r="C49" s="18"/>
      <c r="D49" s="18"/>
      <c r="E49" s="18"/>
      <c r="F49" s="18"/>
      <c r="G49" s="18"/>
      <c r="H49" s="19">
        <f t="shared" si="0"/>
        <v>0</v>
      </c>
      <c r="I49" s="37">
        <f t="shared" si="1"/>
        <v>0</v>
      </c>
      <c r="J49" s="19">
        <f t="shared" si="2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4.25" customHeight="1" x14ac:dyDescent="0.3">
      <c r="A50" s="18"/>
      <c r="B50" s="18"/>
      <c r="C50" s="18"/>
      <c r="D50" s="18"/>
      <c r="E50" s="18"/>
      <c r="F50" s="18"/>
      <c r="G50" s="18"/>
      <c r="H50" s="19">
        <f t="shared" si="0"/>
        <v>0</v>
      </c>
      <c r="I50" s="37">
        <f t="shared" si="1"/>
        <v>0</v>
      </c>
      <c r="J50" s="19">
        <f t="shared" si="2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 x14ac:dyDescent="0.3">
      <c r="A51" s="18"/>
      <c r="B51" s="18"/>
      <c r="C51" s="18"/>
      <c r="D51" s="18"/>
      <c r="E51" s="18"/>
      <c r="F51" s="18"/>
      <c r="G51" s="18"/>
      <c r="H51" s="19">
        <f t="shared" si="0"/>
        <v>0</v>
      </c>
      <c r="I51" s="37">
        <f t="shared" si="1"/>
        <v>0</v>
      </c>
      <c r="J51" s="19">
        <f t="shared" si="2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4.25" customHeight="1" x14ac:dyDescent="0.3">
      <c r="A52" s="18"/>
      <c r="B52" s="18"/>
      <c r="C52" s="18"/>
      <c r="D52" s="18"/>
      <c r="E52" s="18"/>
      <c r="F52" s="18"/>
      <c r="G52" s="18"/>
      <c r="H52" s="19">
        <f t="shared" si="0"/>
        <v>0</v>
      </c>
      <c r="I52" s="37">
        <f t="shared" si="1"/>
        <v>0</v>
      </c>
      <c r="J52" s="19">
        <f t="shared" si="2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4.25" customHeight="1" x14ac:dyDescent="0.3">
      <c r="A53" s="18"/>
      <c r="B53" s="18"/>
      <c r="C53" s="18"/>
      <c r="D53" s="18"/>
      <c r="E53" s="18"/>
      <c r="F53" s="18"/>
      <c r="G53" s="18"/>
      <c r="H53" s="19">
        <f t="shared" si="0"/>
        <v>0</v>
      </c>
      <c r="I53" s="37">
        <f t="shared" si="1"/>
        <v>0</v>
      </c>
      <c r="J53" s="19">
        <f t="shared" si="2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4.25" customHeight="1" x14ac:dyDescent="0.3">
      <c r="A54" s="18"/>
      <c r="B54" s="18"/>
      <c r="C54" s="18"/>
      <c r="D54" s="18"/>
      <c r="E54" s="18"/>
      <c r="F54" s="18"/>
      <c r="G54" s="18"/>
      <c r="H54" s="19">
        <f t="shared" si="0"/>
        <v>0</v>
      </c>
      <c r="I54" s="37">
        <f t="shared" si="1"/>
        <v>0</v>
      </c>
      <c r="J54" s="19">
        <f t="shared" si="2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4.25" customHeight="1" x14ac:dyDescent="0.3">
      <c r="A55" s="18"/>
      <c r="B55" s="18"/>
      <c r="C55" s="18"/>
      <c r="D55" s="18"/>
      <c r="E55" s="18"/>
      <c r="F55" s="18"/>
      <c r="G55" s="18"/>
      <c r="H55" s="19">
        <f t="shared" si="0"/>
        <v>0</v>
      </c>
      <c r="I55" s="37">
        <f t="shared" si="1"/>
        <v>0</v>
      </c>
      <c r="J55" s="19">
        <f t="shared" si="2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 x14ac:dyDescent="0.3">
      <c r="A56" s="18"/>
      <c r="B56" s="18"/>
      <c r="C56" s="18"/>
      <c r="D56" s="18"/>
      <c r="E56" s="18"/>
      <c r="F56" s="18"/>
      <c r="G56" s="18"/>
      <c r="H56" s="19">
        <f t="shared" si="0"/>
        <v>0</v>
      </c>
      <c r="I56" s="37">
        <f t="shared" si="1"/>
        <v>0</v>
      </c>
      <c r="J56" s="19">
        <f t="shared" si="2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 x14ac:dyDescent="0.3">
      <c r="A57" s="18"/>
      <c r="B57" s="18"/>
      <c r="C57" s="18"/>
      <c r="D57" s="18"/>
      <c r="E57" s="18"/>
      <c r="F57" s="18"/>
      <c r="G57" s="18"/>
      <c r="H57" s="19">
        <f t="shared" si="0"/>
        <v>0</v>
      </c>
      <c r="I57" s="37">
        <f t="shared" si="1"/>
        <v>0</v>
      </c>
      <c r="J57" s="19">
        <f t="shared" si="2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8" customHeight="1" x14ac:dyDescent="0.3">
      <c r="A59" s="20" t="s">
        <v>20</v>
      </c>
      <c r="B59" s="21"/>
      <c r="C59" s="21"/>
      <c r="D59" s="21"/>
      <c r="E59" s="21"/>
      <c r="F59" s="21">
        <f>SUM(F36:F58)</f>
        <v>8</v>
      </c>
      <c r="G59" s="21">
        <f>SUM(G36:G58)</f>
        <v>4</v>
      </c>
      <c r="H59" s="21">
        <f>SUM(H36:H58)</f>
        <v>9.3333333333333339</v>
      </c>
      <c r="I59" s="21"/>
      <c r="J59" s="22">
        <f>SUM(J36:J58)</f>
        <v>32.599999999999994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8" customHeight="1" x14ac:dyDescent="0.3">
      <c r="A60" s="23" t="s">
        <v>21</v>
      </c>
      <c r="B60" s="24">
        <f>J59/H59</f>
        <v>3.492857142857142</v>
      </c>
      <c r="C60" s="2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 x14ac:dyDescent="0.3">
      <c r="A61" s="32" t="s">
        <v>79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 x14ac:dyDescent="0.3">
      <c r="A62" s="33" t="s">
        <v>86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</sheetData>
  <mergeCells count="12">
    <mergeCell ref="B28:F28"/>
    <mergeCell ref="B29:F29"/>
    <mergeCell ref="B30:F30"/>
    <mergeCell ref="B31:C31"/>
    <mergeCell ref="C34:D34"/>
    <mergeCell ref="F34:G34"/>
    <mergeCell ref="A1:J1"/>
    <mergeCell ref="A2:J2"/>
    <mergeCell ref="A3:J3"/>
    <mergeCell ref="A8:J8"/>
    <mergeCell ref="A15:J15"/>
    <mergeCell ref="A23:I23"/>
  </mergeCells>
  <pageMargins left="0.25" right="0.25" top="0.75" bottom="0.75" header="0.3" footer="0.3"/>
  <pageSetup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2FA476F-2DCD-497B-BB2A-C31B8CC6909C}">
          <x14:formula1>
            <xm:f>Data!$C$1:$C$12</xm:f>
          </x14:formula1>
          <xm:sqref>C36:C58</xm:sqref>
        </x14:dataValidation>
        <x14:dataValidation type="list" allowBlank="1" showInputMessage="1" showErrorMessage="1" xr:uid="{1A332448-2730-4C59-A9CB-E093EA23BBA5}">
          <x14:formula1>
            <xm:f>Data!$B$1:$B$54</xm:f>
          </x14:formula1>
          <xm:sqref>E36:E57</xm:sqref>
        </x14:dataValidation>
        <x14:dataValidation type="list" allowBlank="1" showInputMessage="1" showErrorMessage="1" xr:uid="{6D02E9BB-6807-4C1C-B9BF-09CD2FE5AB51}">
          <x14:formula1>
            <xm:f>#REF!</xm:f>
          </x14:formula1>
          <xm:sqref>B31:B32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E1EA-C0C2-462F-876F-71D3494F31B6}">
  <dimension ref="B1:C54"/>
  <sheetViews>
    <sheetView topLeftCell="B1" workbookViewId="0">
      <selection activeCell="B1" sqref="B1"/>
    </sheetView>
  </sheetViews>
  <sheetFormatPr defaultRowHeight="14.4" x14ac:dyDescent="0.3"/>
  <sheetData>
    <row r="1" spans="2:3" x14ac:dyDescent="0.3">
      <c r="B1" t="s">
        <v>47</v>
      </c>
      <c r="C1" t="s">
        <v>56</v>
      </c>
    </row>
    <row r="2" spans="2:3" x14ac:dyDescent="0.3">
      <c r="B2" t="s">
        <v>31</v>
      </c>
      <c r="C2" t="s">
        <v>57</v>
      </c>
    </row>
    <row r="3" spans="2:3" x14ac:dyDescent="0.3">
      <c r="B3" t="s">
        <v>48</v>
      </c>
      <c r="C3" t="s">
        <v>58</v>
      </c>
    </row>
    <row r="4" spans="2:3" x14ac:dyDescent="0.3">
      <c r="B4" t="s">
        <v>34</v>
      </c>
      <c r="C4" t="s">
        <v>65</v>
      </c>
    </row>
    <row r="5" spans="2:3" x14ac:dyDescent="0.3">
      <c r="B5" t="s">
        <v>32</v>
      </c>
      <c r="C5" t="s">
        <v>66</v>
      </c>
    </row>
    <row r="6" spans="2:3" x14ac:dyDescent="0.3">
      <c r="B6" t="s">
        <v>49</v>
      </c>
      <c r="C6" t="s">
        <v>67</v>
      </c>
    </row>
    <row r="7" spans="2:3" x14ac:dyDescent="0.3">
      <c r="B7" t="s">
        <v>50</v>
      </c>
      <c r="C7" t="s">
        <v>59</v>
      </c>
    </row>
    <row r="8" spans="2:3" x14ac:dyDescent="0.3">
      <c r="B8" t="s">
        <v>33</v>
      </c>
      <c r="C8" t="s">
        <v>60</v>
      </c>
    </row>
    <row r="9" spans="2:3" x14ac:dyDescent="0.3">
      <c r="B9" t="s">
        <v>51</v>
      </c>
      <c r="C9" t="s">
        <v>61</v>
      </c>
    </row>
    <row r="10" spans="2:3" x14ac:dyDescent="0.3">
      <c r="B10" t="s">
        <v>52</v>
      </c>
      <c r="C10" t="s">
        <v>62</v>
      </c>
    </row>
    <row r="11" spans="2:3" x14ac:dyDescent="0.3">
      <c r="B11" t="s">
        <v>53</v>
      </c>
      <c r="C11" t="s">
        <v>63</v>
      </c>
    </row>
    <row r="12" spans="2:3" x14ac:dyDescent="0.3">
      <c r="B12" t="s">
        <v>54</v>
      </c>
      <c r="C12" t="s">
        <v>64</v>
      </c>
    </row>
    <row r="13" spans="2:3" x14ac:dyDescent="0.3">
      <c r="B13" t="s">
        <v>55</v>
      </c>
    </row>
    <row r="14" spans="2:3" x14ac:dyDescent="0.3">
      <c r="B14" s="36">
        <v>4</v>
      </c>
    </row>
    <row r="15" spans="2:3" x14ac:dyDescent="0.3">
      <c r="B15" s="36">
        <v>3.9</v>
      </c>
    </row>
    <row r="16" spans="2:3" x14ac:dyDescent="0.3">
      <c r="B16" s="36">
        <v>3.8</v>
      </c>
    </row>
    <row r="17" spans="2:2" x14ac:dyDescent="0.3">
      <c r="B17" s="36">
        <v>3.7</v>
      </c>
    </row>
    <row r="18" spans="2:2" x14ac:dyDescent="0.3">
      <c r="B18" s="36">
        <v>3.6</v>
      </c>
    </row>
    <row r="19" spans="2:2" x14ac:dyDescent="0.3">
      <c r="B19" s="36">
        <v>3.5</v>
      </c>
    </row>
    <row r="20" spans="2:2" x14ac:dyDescent="0.3">
      <c r="B20" s="36">
        <v>3.4</v>
      </c>
    </row>
    <row r="21" spans="2:2" x14ac:dyDescent="0.3">
      <c r="B21" s="36">
        <v>3.3</v>
      </c>
    </row>
    <row r="22" spans="2:2" x14ac:dyDescent="0.3">
      <c r="B22" s="36">
        <v>3.2</v>
      </c>
    </row>
    <row r="23" spans="2:2" x14ac:dyDescent="0.3">
      <c r="B23" s="36">
        <v>3.1</v>
      </c>
    </row>
    <row r="24" spans="2:2" x14ac:dyDescent="0.3">
      <c r="B24" s="36">
        <v>3</v>
      </c>
    </row>
    <row r="25" spans="2:2" x14ac:dyDescent="0.3">
      <c r="B25" s="36">
        <v>2.9</v>
      </c>
    </row>
    <row r="26" spans="2:2" x14ac:dyDescent="0.3">
      <c r="B26" s="36">
        <v>2.8</v>
      </c>
    </row>
    <row r="27" spans="2:2" x14ac:dyDescent="0.3">
      <c r="B27" s="36">
        <v>2.7</v>
      </c>
    </row>
    <row r="28" spans="2:2" x14ac:dyDescent="0.3">
      <c r="B28" s="36">
        <v>2.6</v>
      </c>
    </row>
    <row r="29" spans="2:2" x14ac:dyDescent="0.3">
      <c r="B29" s="36">
        <v>2.5</v>
      </c>
    </row>
    <row r="30" spans="2:2" x14ac:dyDescent="0.3">
      <c r="B30" s="36">
        <v>2.4</v>
      </c>
    </row>
    <row r="31" spans="2:2" x14ac:dyDescent="0.3">
      <c r="B31" s="36">
        <v>2.2999999999999998</v>
      </c>
    </row>
    <row r="32" spans="2:2" x14ac:dyDescent="0.3">
      <c r="B32" s="36">
        <v>2.2000000000000002</v>
      </c>
    </row>
    <row r="33" spans="2:2" x14ac:dyDescent="0.3">
      <c r="B33" s="36">
        <v>2.1</v>
      </c>
    </row>
    <row r="34" spans="2:2" x14ac:dyDescent="0.3">
      <c r="B34" s="36">
        <v>2</v>
      </c>
    </row>
    <row r="35" spans="2:2" x14ac:dyDescent="0.3">
      <c r="B35" s="36">
        <v>1.9</v>
      </c>
    </row>
    <row r="36" spans="2:2" x14ac:dyDescent="0.3">
      <c r="B36" s="36">
        <v>1.8</v>
      </c>
    </row>
    <row r="37" spans="2:2" x14ac:dyDescent="0.3">
      <c r="B37" s="36">
        <v>1.7</v>
      </c>
    </row>
    <row r="38" spans="2:2" x14ac:dyDescent="0.3">
      <c r="B38" s="36">
        <v>1.6</v>
      </c>
    </row>
    <row r="39" spans="2:2" x14ac:dyDescent="0.3">
      <c r="B39" s="36">
        <v>1.5</v>
      </c>
    </row>
    <row r="40" spans="2:2" x14ac:dyDescent="0.3">
      <c r="B40" s="36">
        <v>1.4</v>
      </c>
    </row>
    <row r="41" spans="2:2" x14ac:dyDescent="0.3">
      <c r="B41" s="36">
        <v>1.3</v>
      </c>
    </row>
    <row r="42" spans="2:2" x14ac:dyDescent="0.3">
      <c r="B42" s="36">
        <v>1.2</v>
      </c>
    </row>
    <row r="43" spans="2:2" x14ac:dyDescent="0.3">
      <c r="B43" s="36">
        <v>1.1000000000000001</v>
      </c>
    </row>
    <row r="44" spans="2:2" x14ac:dyDescent="0.3">
      <c r="B44" s="36">
        <v>1</v>
      </c>
    </row>
    <row r="45" spans="2:2" x14ac:dyDescent="0.3">
      <c r="B45" s="36">
        <v>0.9</v>
      </c>
    </row>
    <row r="46" spans="2:2" x14ac:dyDescent="0.3">
      <c r="B46" s="36">
        <v>0.8</v>
      </c>
    </row>
    <row r="47" spans="2:2" x14ac:dyDescent="0.3">
      <c r="B47" s="36">
        <v>0.7</v>
      </c>
    </row>
    <row r="48" spans="2:2" x14ac:dyDescent="0.3">
      <c r="B48" s="36">
        <v>0.6</v>
      </c>
    </row>
    <row r="49" spans="2:2" x14ac:dyDescent="0.3">
      <c r="B49" s="36">
        <v>0.5</v>
      </c>
    </row>
    <row r="50" spans="2:2" x14ac:dyDescent="0.3">
      <c r="B50" s="36">
        <v>0.4</v>
      </c>
    </row>
    <row r="51" spans="2:2" x14ac:dyDescent="0.3">
      <c r="B51" s="36">
        <v>0.3</v>
      </c>
    </row>
    <row r="52" spans="2:2" x14ac:dyDescent="0.3">
      <c r="B52" s="36">
        <v>0.2</v>
      </c>
    </row>
    <row r="53" spans="2:2" x14ac:dyDescent="0.3">
      <c r="B53" s="36">
        <v>0.1</v>
      </c>
    </row>
    <row r="54" spans="2:2" x14ac:dyDescent="0.3">
      <c r="B54" s="35">
        <v>0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GPA</vt:lpstr>
      <vt:lpstr>Example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Stephanie Mech</dc:creator>
  <cp:lastModifiedBy>Benjamin Warren</cp:lastModifiedBy>
  <cp:lastPrinted>2024-09-27T18:36:32Z</cp:lastPrinted>
  <dcterms:created xsi:type="dcterms:W3CDTF">2017-10-18T18:16:33Z</dcterms:created>
  <dcterms:modified xsi:type="dcterms:W3CDTF">2024-09-27T21:30:06Z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2024-09-24T22:51:08Z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5785d806-5104-40fe-bcf7-2ca23a215936</vt:lpwstr>
  </property>
  <property fmtid="{D5CDD505-2E9C-101B-9397-08002B2CF9AE}" pid="8" name="MSIP_Label_ea60d57e-af5b-4752-ac57-3e4f28ca11dc_ContentBits">
    <vt:lpwstr>0</vt:lpwstr>
  </property>
</Properties>
</file>